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760" yWindow="980" windowWidth="19200" windowHeight="11600"/>
  </bookViews>
  <sheets>
    <sheet name="C-Chart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8" i="1" l="1"/>
  <c r="Q67" i="1"/>
  <c r="W65" i="1"/>
  <c r="W64" i="1"/>
  <c r="P65" i="1"/>
  <c r="P64" i="1"/>
  <c r="AB13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Q65" i="1"/>
  <c r="R65" i="1"/>
  <c r="S65" i="1"/>
  <c r="T65" i="1"/>
  <c r="U65" i="1"/>
  <c r="V65" i="1"/>
  <c r="X65" i="1"/>
  <c r="Y65" i="1"/>
  <c r="Z65" i="1"/>
  <c r="AA65" i="1"/>
  <c r="AB65" i="1"/>
  <c r="AA64" i="1"/>
  <c r="Z64" i="1"/>
  <c r="Y64" i="1"/>
  <c r="X64" i="1"/>
  <c r="V64" i="1"/>
  <c r="U64" i="1"/>
  <c r="T64" i="1"/>
  <c r="S64" i="1"/>
  <c r="R64" i="1"/>
  <c r="Q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C19" i="1"/>
  <c r="D19" i="1"/>
  <c r="E19" i="1"/>
  <c r="F19" i="1"/>
  <c r="G19" i="1"/>
  <c r="H19" i="1"/>
  <c r="I19" i="1"/>
  <c r="J19" i="1"/>
  <c r="K19" i="1"/>
  <c r="M19" i="1"/>
  <c r="N19" i="1"/>
  <c r="O19" i="1"/>
  <c r="Q19" i="1"/>
  <c r="R19" i="1"/>
  <c r="T19" i="1"/>
  <c r="U19" i="1"/>
  <c r="V19" i="1"/>
  <c r="X19" i="1"/>
  <c r="Y19" i="1"/>
  <c r="Z19" i="1"/>
  <c r="AA19" i="1"/>
  <c r="AA18" i="1"/>
  <c r="U18" i="1"/>
  <c r="V18" i="1"/>
  <c r="W18" i="1"/>
  <c r="X18" i="1"/>
  <c r="Y18" i="1"/>
  <c r="Z18" i="1"/>
  <c r="N18" i="1"/>
  <c r="O18" i="1"/>
  <c r="P18" i="1"/>
  <c r="Q18" i="1"/>
  <c r="R18" i="1"/>
  <c r="S18" i="1"/>
  <c r="T18" i="1"/>
  <c r="D18" i="1"/>
  <c r="E18" i="1"/>
  <c r="F18" i="1"/>
  <c r="G18" i="1"/>
  <c r="H18" i="1"/>
  <c r="I18" i="1"/>
  <c r="J18" i="1"/>
  <c r="K18" i="1"/>
  <c r="L18" i="1"/>
  <c r="M18" i="1"/>
  <c r="C18" i="1"/>
  <c r="B18" i="1"/>
  <c r="AB19" i="1"/>
  <c r="K20" i="1"/>
  <c r="H20" i="1"/>
  <c r="H22" i="1"/>
  <c r="K21" i="1"/>
  <c r="K22" i="1"/>
  <c r="F66" i="1"/>
  <c r="H66" i="1"/>
  <c r="K66" i="1"/>
  <c r="N66" i="1"/>
  <c r="P66" i="1"/>
  <c r="T66" i="1"/>
  <c r="W66" i="1"/>
  <c r="Y66" i="1"/>
  <c r="D66" i="1"/>
  <c r="R66" i="1"/>
  <c r="Z66" i="1"/>
  <c r="I66" i="1"/>
  <c r="O66" i="1"/>
  <c r="U66" i="1"/>
  <c r="C66" i="1"/>
  <c r="E66" i="1"/>
  <c r="J66" i="1"/>
  <c r="M66" i="1"/>
  <c r="V66" i="1"/>
  <c r="AA66" i="1"/>
  <c r="G66" i="1"/>
  <c r="L66" i="1"/>
  <c r="S66" i="1"/>
  <c r="X66" i="1"/>
  <c r="Q20" i="1"/>
  <c r="D20" i="1"/>
  <c r="S20" i="1"/>
  <c r="E20" i="1"/>
  <c r="Z20" i="1"/>
  <c r="T20" i="1"/>
  <c r="H21" i="1"/>
  <c r="C20" i="1"/>
  <c r="X20" i="1"/>
  <c r="F20" i="1"/>
  <c r="R20" i="1"/>
  <c r="I20" i="1"/>
  <c r="U20" i="1"/>
  <c r="Y20" i="1"/>
  <c r="M20" i="1"/>
  <c r="W20" i="1"/>
  <c r="V20" i="1"/>
  <c r="N20" i="1"/>
  <c r="L20" i="1"/>
  <c r="AA20" i="1"/>
  <c r="G20" i="1"/>
  <c r="O20" i="1"/>
  <c r="P20" i="1"/>
  <c r="J20" i="1"/>
  <c r="V22" i="1"/>
  <c r="V21" i="1"/>
  <c r="Z21" i="1"/>
  <c r="Z22" i="1"/>
  <c r="G67" i="1"/>
  <c r="G68" i="1"/>
  <c r="O68" i="1"/>
  <c r="O67" i="1"/>
  <c r="P68" i="1"/>
  <c r="P67" i="1"/>
  <c r="J21" i="1"/>
  <c r="J22" i="1"/>
  <c r="W22" i="1"/>
  <c r="W21" i="1"/>
  <c r="I21" i="1"/>
  <c r="I22" i="1"/>
  <c r="E21" i="1"/>
  <c r="E22" i="1"/>
  <c r="AA67" i="1"/>
  <c r="AA68" i="1"/>
  <c r="I68" i="1"/>
  <c r="I67" i="1"/>
  <c r="N67" i="1"/>
  <c r="N68" i="1"/>
  <c r="O22" i="1"/>
  <c r="O21" i="1"/>
  <c r="N21" i="1"/>
  <c r="N22" i="1"/>
  <c r="Y22" i="1"/>
  <c r="Y21" i="1"/>
  <c r="F22" i="1"/>
  <c r="F21" i="1"/>
  <c r="T22" i="1"/>
  <c r="T21" i="1"/>
  <c r="D22" i="1"/>
  <c r="D21" i="1"/>
  <c r="L68" i="1"/>
  <c r="L67" i="1"/>
  <c r="M67" i="1"/>
  <c r="M68" i="1"/>
  <c r="U68" i="1"/>
  <c r="U67" i="1"/>
  <c r="R67" i="1"/>
  <c r="R68" i="1"/>
  <c r="T68" i="1"/>
  <c r="T67" i="1"/>
  <c r="H67" i="1"/>
  <c r="H68" i="1"/>
  <c r="X21" i="1"/>
  <c r="X22" i="1"/>
  <c r="G21" i="1"/>
  <c r="G22" i="1"/>
  <c r="U22" i="1"/>
  <c r="U21" i="1"/>
  <c r="Q22" i="1"/>
  <c r="Q21" i="1"/>
  <c r="J68" i="1"/>
  <c r="J67" i="1"/>
  <c r="D68" i="1"/>
  <c r="D67" i="1"/>
  <c r="F67" i="1"/>
  <c r="F68" i="1"/>
  <c r="AA21" i="1"/>
  <c r="AA22" i="1"/>
  <c r="C22" i="1"/>
  <c r="C21" i="1"/>
  <c r="X67" i="1"/>
  <c r="X68" i="1"/>
  <c r="E68" i="1"/>
  <c r="E67" i="1"/>
  <c r="Y68" i="1"/>
  <c r="Y67" i="1"/>
  <c r="P22" i="1"/>
  <c r="P21" i="1"/>
  <c r="L21" i="1"/>
  <c r="L22" i="1"/>
  <c r="M21" i="1"/>
  <c r="M22" i="1"/>
  <c r="R21" i="1"/>
  <c r="R22" i="1"/>
  <c r="S22" i="1"/>
  <c r="S21" i="1"/>
  <c r="S67" i="1"/>
  <c r="S68" i="1"/>
  <c r="V68" i="1"/>
  <c r="V67" i="1"/>
  <c r="C67" i="1"/>
  <c r="C68" i="1"/>
  <c r="Z67" i="1"/>
  <c r="Z68" i="1"/>
  <c r="W67" i="1"/>
  <c r="W68" i="1"/>
  <c r="K68" i="1"/>
  <c r="K67" i="1"/>
</calcChain>
</file>

<file path=xl/sharedStrings.xml><?xml version="1.0" encoding="utf-8"?>
<sst xmlns="http://schemas.openxmlformats.org/spreadsheetml/2006/main" count="36" uniqueCount="19">
  <si>
    <t>STEP 1</t>
  </si>
  <si>
    <t>Sample size n=</t>
  </si>
  <si>
    <t>Sample number m=</t>
  </si>
  <si>
    <t>Data set</t>
  </si>
  <si>
    <t>Sample number</t>
  </si>
  <si>
    <t>c</t>
  </si>
  <si>
    <t>STEP 2</t>
  </si>
  <si>
    <t>SUM</t>
  </si>
  <si>
    <t>cbar</t>
  </si>
  <si>
    <t>UCL</t>
  </si>
  <si>
    <t>LCL</t>
  </si>
  <si>
    <t>STEP 3</t>
  </si>
  <si>
    <t>Enter the sample size and the number of nonconformities counted:</t>
  </si>
  <si>
    <t xml:space="preserve"> Calculate the central line and the limits</t>
  </si>
  <si>
    <t>Plot the c-chart</t>
  </si>
  <si>
    <t>sum</t>
  </si>
  <si>
    <t>C-CHART Template FOR FORKLIFT CONSTANT SAMPLE SIZE (v. B3.0)</t>
  </si>
  <si>
    <t xml:space="preserve">The above shows that the process is Out of Control. </t>
  </si>
  <si>
    <t>In order to get the process in Control, we need to reject sample 7 and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</si>
</sst>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color indexed="5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4" tint="-0.24997711111789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8" fillId="0" borderId="0" xfId="0" applyFont="1"/>
    <xf numFmtId="0" fontId="2" fillId="0" borderId="5" xfId="0" applyFont="1" applyBorder="1"/>
    <xf numFmtId="0" fontId="3" fillId="0" borderId="5" xfId="0" applyFont="1" applyBorder="1"/>
    <xf numFmtId="2" fontId="7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c-chart</a:t>
            </a:r>
          </a:p>
        </c:rich>
      </c:tx>
      <c:layout>
        <c:manualLayout>
          <c:xMode val="edge"/>
          <c:yMode val="edge"/>
          <c:x val="0.468975604093714"/>
          <c:y val="0.03902446500756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7101179253913"/>
          <c:y val="0.270073473984721"/>
          <c:w val="0.818182308971843"/>
          <c:h val="0.470803758703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'C-Chart template'!$B$19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'C-Chart template'!$C$18:$AA$18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'C-Chart template'!$C$19:$AA$19</c:f>
              <c:numCache>
                <c:formatCode>#,##0</c:formatCode>
                <c:ptCount val="25"/>
                <c:pt idx="0">
                  <c:v>7.0</c:v>
                </c:pt>
                <c:pt idx="1">
                  <c:v>8.0</c:v>
                </c:pt>
                <c:pt idx="2">
                  <c:v>10.0</c:v>
                </c:pt>
                <c:pt idx="3">
                  <c:v>11.0</c:v>
                </c:pt>
                <c:pt idx="4">
                  <c:v>9.0</c:v>
                </c:pt>
                <c:pt idx="5">
                  <c:v>10.0</c:v>
                </c:pt>
                <c:pt idx="6">
                  <c:v>18.0</c:v>
                </c:pt>
                <c:pt idx="7">
                  <c:v>8.0</c:v>
                </c:pt>
                <c:pt idx="8">
                  <c:v>11.0</c:v>
                </c:pt>
                <c:pt idx="9">
                  <c:v>8.0</c:v>
                </c:pt>
                <c:pt idx="10">
                  <c:v>9.0</c:v>
                </c:pt>
                <c:pt idx="11">
                  <c:v>10.0</c:v>
                </c:pt>
                <c:pt idx="12">
                  <c:v>9.0</c:v>
                </c:pt>
                <c:pt idx="13">
                  <c:v>12.0</c:v>
                </c:pt>
                <c:pt idx="14">
                  <c:v>5.0</c:v>
                </c:pt>
                <c:pt idx="15">
                  <c:v>10.0</c:v>
                </c:pt>
                <c:pt idx="16">
                  <c:v>25.0</c:v>
                </c:pt>
                <c:pt idx="17">
                  <c:v>4.0</c:v>
                </c:pt>
                <c:pt idx="18">
                  <c:v>5.0</c:v>
                </c:pt>
                <c:pt idx="19">
                  <c:v>10.0</c:v>
                </c:pt>
                <c:pt idx="20">
                  <c:v>9.0</c:v>
                </c:pt>
                <c:pt idx="21">
                  <c:v>6.0</c:v>
                </c:pt>
                <c:pt idx="22">
                  <c:v>11.0</c:v>
                </c:pt>
                <c:pt idx="23">
                  <c:v>10.0</c:v>
                </c:pt>
                <c:pt idx="24">
                  <c:v>8.0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'C-Chart template'!$B$20</c:f>
              <c:strCache>
                <c:ptCount val="1"/>
                <c:pt idx="0">
                  <c:v>cbar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'C-Chart template'!$C$18:$AA$18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'C-Chart template'!$C$20:$AA$20</c:f>
              <c:numCache>
                <c:formatCode>0.00</c:formatCode>
                <c:ptCount val="25"/>
                <c:pt idx="0">
                  <c:v>9.720000000000001</c:v>
                </c:pt>
                <c:pt idx="1">
                  <c:v>9.720000000000001</c:v>
                </c:pt>
                <c:pt idx="2">
                  <c:v>9.720000000000001</c:v>
                </c:pt>
                <c:pt idx="3">
                  <c:v>9.720000000000001</c:v>
                </c:pt>
                <c:pt idx="4">
                  <c:v>9.720000000000001</c:v>
                </c:pt>
                <c:pt idx="5">
                  <c:v>9.720000000000001</c:v>
                </c:pt>
                <c:pt idx="6">
                  <c:v>9.720000000000001</c:v>
                </c:pt>
                <c:pt idx="7">
                  <c:v>9.720000000000001</c:v>
                </c:pt>
                <c:pt idx="8">
                  <c:v>9.720000000000001</c:v>
                </c:pt>
                <c:pt idx="9">
                  <c:v>9.720000000000001</c:v>
                </c:pt>
                <c:pt idx="10">
                  <c:v>9.720000000000001</c:v>
                </c:pt>
                <c:pt idx="11">
                  <c:v>9.720000000000001</c:v>
                </c:pt>
                <c:pt idx="12">
                  <c:v>9.720000000000001</c:v>
                </c:pt>
                <c:pt idx="13">
                  <c:v>9.720000000000001</c:v>
                </c:pt>
                <c:pt idx="14">
                  <c:v>9.720000000000001</c:v>
                </c:pt>
                <c:pt idx="15">
                  <c:v>9.720000000000001</c:v>
                </c:pt>
                <c:pt idx="16">
                  <c:v>9.720000000000001</c:v>
                </c:pt>
                <c:pt idx="17">
                  <c:v>9.720000000000001</c:v>
                </c:pt>
                <c:pt idx="18">
                  <c:v>9.720000000000001</c:v>
                </c:pt>
                <c:pt idx="19">
                  <c:v>9.720000000000001</c:v>
                </c:pt>
                <c:pt idx="20">
                  <c:v>9.720000000000001</c:v>
                </c:pt>
                <c:pt idx="21">
                  <c:v>9.720000000000001</c:v>
                </c:pt>
                <c:pt idx="22">
                  <c:v>9.720000000000001</c:v>
                </c:pt>
                <c:pt idx="23">
                  <c:v>9.720000000000001</c:v>
                </c:pt>
                <c:pt idx="24">
                  <c:v>9.720000000000001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'C-Chart template'!$B$21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'C-Chart template'!$C$18:$AA$18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'C-Chart template'!$C$21:$AA$21</c:f>
              <c:numCache>
                <c:formatCode>0.00</c:formatCode>
                <c:ptCount val="25"/>
                <c:pt idx="0">
                  <c:v>19.07307436087194</c:v>
                </c:pt>
                <c:pt idx="1">
                  <c:v>19.07307436087194</c:v>
                </c:pt>
                <c:pt idx="2">
                  <c:v>19.07307436087194</c:v>
                </c:pt>
                <c:pt idx="3">
                  <c:v>19.07307436087194</c:v>
                </c:pt>
                <c:pt idx="4">
                  <c:v>19.07307436087194</c:v>
                </c:pt>
                <c:pt idx="5">
                  <c:v>19.07307436087194</c:v>
                </c:pt>
                <c:pt idx="6">
                  <c:v>19.07307436087194</c:v>
                </c:pt>
                <c:pt idx="7">
                  <c:v>19.07307436087194</c:v>
                </c:pt>
                <c:pt idx="8">
                  <c:v>19.07307436087194</c:v>
                </c:pt>
                <c:pt idx="9">
                  <c:v>19.07307436087194</c:v>
                </c:pt>
                <c:pt idx="10">
                  <c:v>19.07307436087194</c:v>
                </c:pt>
                <c:pt idx="11">
                  <c:v>19.07307436087194</c:v>
                </c:pt>
                <c:pt idx="12">
                  <c:v>19.07307436087194</c:v>
                </c:pt>
                <c:pt idx="13">
                  <c:v>19.07307436087194</c:v>
                </c:pt>
                <c:pt idx="14">
                  <c:v>19.07307436087194</c:v>
                </c:pt>
                <c:pt idx="15">
                  <c:v>19.07307436087194</c:v>
                </c:pt>
                <c:pt idx="16">
                  <c:v>19.07307436087194</c:v>
                </c:pt>
                <c:pt idx="17">
                  <c:v>19.07307436087194</c:v>
                </c:pt>
                <c:pt idx="18">
                  <c:v>19.07307436087194</c:v>
                </c:pt>
                <c:pt idx="19">
                  <c:v>19.07307436087194</c:v>
                </c:pt>
                <c:pt idx="20">
                  <c:v>19.07307436087194</c:v>
                </c:pt>
                <c:pt idx="21">
                  <c:v>19.07307436087194</c:v>
                </c:pt>
                <c:pt idx="22">
                  <c:v>19.07307436087194</c:v>
                </c:pt>
                <c:pt idx="23">
                  <c:v>19.07307436087194</c:v>
                </c:pt>
                <c:pt idx="24">
                  <c:v>19.07307436087194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'C-Chart template'!$B$22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'C-Chart template'!$C$18:$AA$18</c:f>
              <c:numCache>
                <c:formatCode>General</c:formatCode>
                <c:ptCount val="2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</c:numCache>
            </c:numRef>
          </c:xVal>
          <c:yVal>
            <c:numRef>
              <c:f>'C-Chart template'!$C$22:$AA$22</c:f>
              <c:numCache>
                <c:formatCode>0.00</c:formatCode>
                <c:ptCount val="25"/>
                <c:pt idx="0">
                  <c:v>0.366925639128064</c:v>
                </c:pt>
                <c:pt idx="1">
                  <c:v>0.366925639128064</c:v>
                </c:pt>
                <c:pt idx="2">
                  <c:v>0.366925639128064</c:v>
                </c:pt>
                <c:pt idx="3">
                  <c:v>0.366925639128064</c:v>
                </c:pt>
                <c:pt idx="4">
                  <c:v>0.366925639128064</c:v>
                </c:pt>
                <c:pt idx="5">
                  <c:v>0.366925639128064</c:v>
                </c:pt>
                <c:pt idx="6">
                  <c:v>0.366925639128064</c:v>
                </c:pt>
                <c:pt idx="7">
                  <c:v>0.366925639128064</c:v>
                </c:pt>
                <c:pt idx="8">
                  <c:v>0.366925639128064</c:v>
                </c:pt>
                <c:pt idx="9">
                  <c:v>0.366925639128064</c:v>
                </c:pt>
                <c:pt idx="10">
                  <c:v>0.366925639128064</c:v>
                </c:pt>
                <c:pt idx="11">
                  <c:v>0.366925639128064</c:v>
                </c:pt>
                <c:pt idx="12">
                  <c:v>0.366925639128064</c:v>
                </c:pt>
                <c:pt idx="13">
                  <c:v>0.366925639128064</c:v>
                </c:pt>
                <c:pt idx="14">
                  <c:v>0.366925639128064</c:v>
                </c:pt>
                <c:pt idx="15">
                  <c:v>0.366925639128064</c:v>
                </c:pt>
                <c:pt idx="16">
                  <c:v>0.366925639128064</c:v>
                </c:pt>
                <c:pt idx="17">
                  <c:v>0.366925639128064</c:v>
                </c:pt>
                <c:pt idx="18">
                  <c:v>0.366925639128064</c:v>
                </c:pt>
                <c:pt idx="19">
                  <c:v>0.366925639128064</c:v>
                </c:pt>
                <c:pt idx="20">
                  <c:v>0.366925639128064</c:v>
                </c:pt>
                <c:pt idx="21">
                  <c:v>0.366925639128064</c:v>
                </c:pt>
                <c:pt idx="22">
                  <c:v>0.366925639128064</c:v>
                </c:pt>
                <c:pt idx="23">
                  <c:v>0.366925639128064</c:v>
                </c:pt>
                <c:pt idx="24">
                  <c:v>0.366925639128064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069864"/>
        <c:axId val="695178344"/>
      </c:scatterChart>
      <c:valAx>
        <c:axId val="68006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17027478444801"/>
              <c:y val="0.858540145985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178344"/>
        <c:crosses val="autoZero"/>
        <c:crossBetween val="midCat"/>
        <c:majorUnit val="1.0"/>
      </c:valAx>
      <c:valAx>
        <c:axId val="695178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nonconformity</a:t>
                </a:r>
              </a:p>
            </c:rich>
          </c:tx>
          <c:layout>
            <c:manualLayout>
              <c:xMode val="edge"/>
              <c:yMode val="edge"/>
              <c:x val="0.0187589880503266"/>
              <c:y val="0.2975623120102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69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405921311433"/>
          <c:y val="0.408759890415158"/>
          <c:w val="0.0884520884520884"/>
          <c:h val="0.277372645937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c-chart</a:t>
            </a:r>
          </a:p>
        </c:rich>
      </c:tx>
      <c:layout>
        <c:manualLayout>
          <c:xMode val="edge"/>
          <c:yMode val="edge"/>
          <c:x val="0.468975604093714"/>
          <c:y val="0.03902446500756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7100737100737"/>
          <c:y val="0.279805735961837"/>
          <c:w val="0.818182308971843"/>
          <c:h val="0.470803758703094"/>
        </c:manualLayout>
      </c:layout>
      <c:lineChart>
        <c:grouping val="standard"/>
        <c:varyColors val="0"/>
        <c:ser>
          <c:idx val="0"/>
          <c:order val="0"/>
          <c:tx>
            <c:strRef>
              <c:f>'C-Chart template'!$B$65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('C-Chart template'!$C$64:$O$64,'C-Chart template'!$Q$64:$V$64,'C-Chart template'!$X$64:$AA$64)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  <c:pt idx="19">
                  <c:v>22.0</c:v>
                </c:pt>
                <c:pt idx="20">
                  <c:v>23.0</c:v>
                </c:pt>
                <c:pt idx="21">
                  <c:v>24.0</c:v>
                </c:pt>
                <c:pt idx="22">
                  <c:v>25.0</c:v>
                </c:pt>
              </c:numCache>
            </c:numRef>
          </c:cat>
          <c:val>
            <c:numRef>
              <c:f>('C-Chart template'!$C$65:$O$65,'C-Chart template'!$Q$65:$V$65,'C-Chart template'!$X$65:$AA$65)</c:f>
              <c:numCache>
                <c:formatCode>#,##0</c:formatCode>
                <c:ptCount val="23"/>
                <c:pt idx="0">
                  <c:v>7.0</c:v>
                </c:pt>
                <c:pt idx="1">
                  <c:v>8.0</c:v>
                </c:pt>
                <c:pt idx="2">
                  <c:v>10.0</c:v>
                </c:pt>
                <c:pt idx="3">
                  <c:v>11.0</c:v>
                </c:pt>
                <c:pt idx="4">
                  <c:v>9.0</c:v>
                </c:pt>
                <c:pt idx="5">
                  <c:v>10.0</c:v>
                </c:pt>
                <c:pt idx="6">
                  <c:v>8.0</c:v>
                </c:pt>
                <c:pt idx="7">
                  <c:v>8.0</c:v>
                </c:pt>
                <c:pt idx="8">
                  <c:v>11.0</c:v>
                </c:pt>
                <c:pt idx="9">
                  <c:v>8.0</c:v>
                </c:pt>
                <c:pt idx="10">
                  <c:v>9.0</c:v>
                </c:pt>
                <c:pt idx="11">
                  <c:v>10.0</c:v>
                </c:pt>
                <c:pt idx="12">
                  <c:v>9.0</c:v>
                </c:pt>
                <c:pt idx="13">
                  <c:v>5.0</c:v>
                </c:pt>
                <c:pt idx="14">
                  <c:v>10.0</c:v>
                </c:pt>
                <c:pt idx="15">
                  <c:v>12.0</c:v>
                </c:pt>
                <c:pt idx="16">
                  <c:v>4.0</c:v>
                </c:pt>
                <c:pt idx="17">
                  <c:v>5.0</c:v>
                </c:pt>
                <c:pt idx="18">
                  <c:v>10.0</c:v>
                </c:pt>
                <c:pt idx="19">
                  <c:v>6.0</c:v>
                </c:pt>
                <c:pt idx="20">
                  <c:v>11.0</c:v>
                </c:pt>
                <c:pt idx="21">
                  <c:v>10.0</c:v>
                </c:pt>
                <c:pt idx="22">
                  <c:v>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'C-Chart template'!$B$66</c:f>
              <c:strCache>
                <c:ptCount val="1"/>
                <c:pt idx="0">
                  <c:v>cbar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('C-Chart template'!$C$64:$O$64,'C-Chart template'!$Q$64:$V$64,'C-Chart template'!$X$64:$AA$64)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  <c:pt idx="19">
                  <c:v>22.0</c:v>
                </c:pt>
                <c:pt idx="20">
                  <c:v>23.0</c:v>
                </c:pt>
                <c:pt idx="21">
                  <c:v>24.0</c:v>
                </c:pt>
                <c:pt idx="22">
                  <c:v>25.0</c:v>
                </c:pt>
              </c:numCache>
            </c:numRef>
          </c:cat>
          <c:val>
            <c:numRef>
              <c:f>('C-Chart template'!$C$66:$O$66,'C-Chart template'!$Q$66:$V$66,'C-Chart template'!$X$66:$AA$66)</c:f>
              <c:numCache>
                <c:formatCode>0.00</c:formatCode>
                <c:ptCount val="23"/>
                <c:pt idx="0">
                  <c:v>8.8</c:v>
                </c:pt>
                <c:pt idx="1">
                  <c:v>8.8</c:v>
                </c:pt>
                <c:pt idx="2">
                  <c:v>8.8</c:v>
                </c:pt>
                <c:pt idx="3">
                  <c:v>8.8</c:v>
                </c:pt>
                <c:pt idx="4">
                  <c:v>8.8</c:v>
                </c:pt>
                <c:pt idx="5">
                  <c:v>8.8</c:v>
                </c:pt>
                <c:pt idx="6">
                  <c:v>8.8</c:v>
                </c:pt>
                <c:pt idx="7">
                  <c:v>8.8</c:v>
                </c:pt>
                <c:pt idx="8">
                  <c:v>8.8</c:v>
                </c:pt>
                <c:pt idx="9">
                  <c:v>8.8</c:v>
                </c:pt>
                <c:pt idx="10">
                  <c:v>8.8</c:v>
                </c:pt>
                <c:pt idx="11">
                  <c:v>8.8</c:v>
                </c:pt>
                <c:pt idx="12">
                  <c:v>8.8</c:v>
                </c:pt>
                <c:pt idx="13">
                  <c:v>8.88</c:v>
                </c:pt>
                <c:pt idx="14">
                  <c:v>8.8</c:v>
                </c:pt>
                <c:pt idx="15">
                  <c:v>8.8</c:v>
                </c:pt>
                <c:pt idx="16">
                  <c:v>8.8</c:v>
                </c:pt>
                <c:pt idx="17">
                  <c:v>8.8</c:v>
                </c:pt>
                <c:pt idx="18">
                  <c:v>8.8</c:v>
                </c:pt>
                <c:pt idx="19">
                  <c:v>8.8</c:v>
                </c:pt>
                <c:pt idx="20">
                  <c:v>8.8</c:v>
                </c:pt>
                <c:pt idx="21">
                  <c:v>8.8</c:v>
                </c:pt>
                <c:pt idx="22">
                  <c:v>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'C-Chart template'!$B$67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numRef>
              <c:f>('C-Chart template'!$C$64:$O$64,'C-Chart template'!$Q$64:$V$64,'C-Chart template'!$X$64:$AA$64)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  <c:pt idx="19">
                  <c:v>22.0</c:v>
                </c:pt>
                <c:pt idx="20">
                  <c:v>23.0</c:v>
                </c:pt>
                <c:pt idx="21">
                  <c:v>24.0</c:v>
                </c:pt>
                <c:pt idx="22">
                  <c:v>25.0</c:v>
                </c:pt>
              </c:numCache>
            </c:numRef>
          </c:cat>
          <c:val>
            <c:numRef>
              <c:f>('C-Chart template'!$C$67:$O$67,'C-Chart template'!$Q$67:$V$67,'C-Chart template'!$X$67:$AA$67)</c:f>
              <c:numCache>
                <c:formatCode>0.00</c:formatCode>
                <c:ptCount val="23"/>
                <c:pt idx="0">
                  <c:v>17.6994381845148</c:v>
                </c:pt>
                <c:pt idx="1">
                  <c:v>17.6994381845148</c:v>
                </c:pt>
                <c:pt idx="2">
                  <c:v>17.6994381845148</c:v>
                </c:pt>
                <c:pt idx="3">
                  <c:v>17.6994381845148</c:v>
                </c:pt>
                <c:pt idx="4">
                  <c:v>17.6994381845148</c:v>
                </c:pt>
                <c:pt idx="5">
                  <c:v>17.6994381845148</c:v>
                </c:pt>
                <c:pt idx="6">
                  <c:v>17.6994381845148</c:v>
                </c:pt>
                <c:pt idx="7">
                  <c:v>17.6994381845148</c:v>
                </c:pt>
                <c:pt idx="8">
                  <c:v>17.6994381845148</c:v>
                </c:pt>
                <c:pt idx="9">
                  <c:v>17.6994381845148</c:v>
                </c:pt>
                <c:pt idx="10">
                  <c:v>17.6994381845148</c:v>
                </c:pt>
                <c:pt idx="11">
                  <c:v>17.6994381845148</c:v>
                </c:pt>
                <c:pt idx="12">
                  <c:v>17.6994381845148</c:v>
                </c:pt>
                <c:pt idx="13">
                  <c:v>17.8197986554508</c:v>
                </c:pt>
                <c:pt idx="14">
                  <c:v>17.6994381845148</c:v>
                </c:pt>
                <c:pt idx="15">
                  <c:v>17.6994381845148</c:v>
                </c:pt>
                <c:pt idx="16">
                  <c:v>17.6994381845148</c:v>
                </c:pt>
                <c:pt idx="17">
                  <c:v>17.6994381845148</c:v>
                </c:pt>
                <c:pt idx="18">
                  <c:v>17.6994381845148</c:v>
                </c:pt>
                <c:pt idx="19">
                  <c:v>17.6994381845148</c:v>
                </c:pt>
                <c:pt idx="20">
                  <c:v>17.6994381845148</c:v>
                </c:pt>
                <c:pt idx="21">
                  <c:v>17.6994381845148</c:v>
                </c:pt>
                <c:pt idx="22">
                  <c:v>17.6994381845148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'C-Chart template'!$B$68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('C-Chart template'!$C$64:$O$64,'C-Chart template'!$Q$64:$V$64,'C-Chart template'!$X$64:$AA$64)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  <c:pt idx="19">
                  <c:v>22.0</c:v>
                </c:pt>
                <c:pt idx="20">
                  <c:v>23.0</c:v>
                </c:pt>
                <c:pt idx="21">
                  <c:v>24.0</c:v>
                </c:pt>
                <c:pt idx="22">
                  <c:v>25.0</c:v>
                </c:pt>
              </c:numCache>
            </c:numRef>
          </c:cat>
          <c:val>
            <c:numRef>
              <c:f>('C-Chart template'!$C$68:$O$68,'C-Chart template'!$Q$68:$V$68,'C-Chart template'!$X$68:$AA$68)</c:f>
              <c:numCache>
                <c:formatCode>0.00</c:formatCode>
                <c:ptCount val="2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69320"/>
        <c:axId val="1207747928"/>
      </c:lineChart>
      <c:catAx>
        <c:axId val="68026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number</a:t>
                </a:r>
              </a:p>
            </c:rich>
          </c:tx>
          <c:layout>
            <c:manualLayout>
              <c:xMode val="edge"/>
              <c:yMode val="edge"/>
              <c:x val="0.417027478444801"/>
              <c:y val="0.858540145985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747928"/>
        <c:crosses val="autoZero"/>
        <c:auto val="1"/>
        <c:lblAlgn val="ctr"/>
        <c:lblOffset val="100"/>
        <c:tickMarkSkip val="1"/>
        <c:noMultiLvlLbl val="0"/>
      </c:catAx>
      <c:valAx>
        <c:axId val="1207747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nonconformity</a:t>
                </a:r>
              </a:p>
            </c:rich>
          </c:tx>
          <c:layout>
            <c:manualLayout>
              <c:xMode val="edge"/>
              <c:yMode val="edge"/>
              <c:x val="0.0187589880503266"/>
              <c:y val="0.2975623120102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69320"/>
        <c:crossesAt val="0.0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405921311433"/>
          <c:y val="0.408759890415158"/>
          <c:w val="0.0814251904015684"/>
          <c:h val="0.328759124087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27</xdr:row>
      <xdr:rowOff>9525</xdr:rowOff>
    </xdr:from>
    <xdr:to>
      <xdr:col>21</xdr:col>
      <xdr:colOff>190500</xdr:colOff>
      <xdr:row>40</xdr:row>
      <xdr:rowOff>142875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73</xdr:row>
      <xdr:rowOff>19049</xdr:rowOff>
    </xdr:from>
    <xdr:to>
      <xdr:col>21</xdr:col>
      <xdr:colOff>114300</xdr:colOff>
      <xdr:row>89</xdr:row>
      <xdr:rowOff>19050</xdr:rowOff>
    </xdr:to>
    <xdr:graphicFrame macro="">
      <xdr:nvGraphicFramePr>
        <xdr:cNvPr id="1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topLeftCell="A12" workbookViewId="0">
      <selection activeCell="P54" sqref="P54"/>
    </sheetView>
  </sheetViews>
  <sheetFormatPr baseColWidth="10" defaultColWidth="8.83203125" defaultRowHeight="15" x14ac:dyDescent="0"/>
  <cols>
    <col min="1" max="1" width="9.1640625" style="1" customWidth="1"/>
    <col min="2" max="2" width="17" style="1" customWidth="1"/>
    <col min="3" max="5" width="5.6640625" style="2" customWidth="1"/>
    <col min="6" max="6" width="5.83203125" style="2" customWidth="1"/>
    <col min="7" max="7" width="6" style="2" customWidth="1"/>
    <col min="8" max="26" width="5.6640625" style="2" customWidth="1"/>
    <col min="27" max="27" width="5.6640625" style="1" customWidth="1"/>
    <col min="28" max="16384" width="8.83203125" style="1"/>
  </cols>
  <sheetData>
    <row r="2" spans="2:28" ht="23">
      <c r="B2" s="3" t="s">
        <v>16</v>
      </c>
    </row>
    <row r="4" spans="2:28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6" spans="2:28" s="4" customFormat="1">
      <c r="B6" s="4" t="s">
        <v>0</v>
      </c>
      <c r="C6" s="4" t="s">
        <v>12</v>
      </c>
    </row>
    <row r="7" spans="2:28" ht="16" thickBot="1"/>
    <row r="8" spans="2:28" ht="16" thickBot="1">
      <c r="B8" s="5" t="s">
        <v>1</v>
      </c>
      <c r="C8" s="6"/>
      <c r="D8" s="7">
        <v>243</v>
      </c>
      <c r="G8" s="22" t="s">
        <v>2</v>
      </c>
      <c r="H8" s="22"/>
      <c r="I8" s="23"/>
      <c r="J8" s="7">
        <v>25</v>
      </c>
    </row>
    <row r="10" spans="2:28">
      <c r="B10" s="9" t="s">
        <v>3</v>
      </c>
    </row>
    <row r="12" spans="2:28">
      <c r="B12" s="10" t="s">
        <v>4</v>
      </c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8">
        <v>6</v>
      </c>
      <c r="I12" s="8">
        <v>7</v>
      </c>
      <c r="J12" s="8">
        <v>8</v>
      </c>
      <c r="K12" s="8">
        <v>9</v>
      </c>
      <c r="L12" s="8">
        <v>10</v>
      </c>
      <c r="M12" s="8">
        <v>11</v>
      </c>
      <c r="N12" s="8">
        <v>12</v>
      </c>
      <c r="O12" s="8">
        <v>13</v>
      </c>
      <c r="P12" s="8">
        <v>14</v>
      </c>
      <c r="Q12" s="8">
        <v>15</v>
      </c>
      <c r="R12" s="8">
        <v>16</v>
      </c>
      <c r="S12" s="8">
        <v>17</v>
      </c>
      <c r="T12" s="8">
        <v>18</v>
      </c>
      <c r="U12" s="8">
        <v>19</v>
      </c>
      <c r="V12" s="8">
        <v>20</v>
      </c>
      <c r="W12" s="8">
        <v>21</v>
      </c>
      <c r="X12" s="8">
        <v>22</v>
      </c>
      <c r="Y12" s="8">
        <v>23</v>
      </c>
      <c r="Z12" s="8">
        <v>24</v>
      </c>
      <c r="AA12" s="8">
        <v>25</v>
      </c>
      <c r="AB12" s="1" t="s">
        <v>15</v>
      </c>
    </row>
    <row r="13" spans="2:28">
      <c r="B13" s="10" t="s">
        <v>5</v>
      </c>
      <c r="C13" s="8">
        <v>7</v>
      </c>
      <c r="D13" s="8">
        <v>8</v>
      </c>
      <c r="E13" s="8">
        <v>10</v>
      </c>
      <c r="F13" s="8">
        <v>11</v>
      </c>
      <c r="G13" s="8">
        <v>9</v>
      </c>
      <c r="H13" s="8">
        <v>10</v>
      </c>
      <c r="I13" s="8">
        <v>18</v>
      </c>
      <c r="J13" s="8">
        <v>8</v>
      </c>
      <c r="K13" s="8">
        <v>11</v>
      </c>
      <c r="L13" s="8">
        <v>8</v>
      </c>
      <c r="M13" s="8">
        <v>9</v>
      </c>
      <c r="N13" s="8">
        <v>10</v>
      </c>
      <c r="O13" s="8">
        <v>9</v>
      </c>
      <c r="P13" s="8">
        <v>12</v>
      </c>
      <c r="Q13" s="8">
        <v>5</v>
      </c>
      <c r="R13" s="8">
        <v>10</v>
      </c>
      <c r="S13" s="8">
        <v>25</v>
      </c>
      <c r="T13" s="8">
        <v>4</v>
      </c>
      <c r="U13" s="8">
        <v>5</v>
      </c>
      <c r="V13" s="8">
        <v>10</v>
      </c>
      <c r="W13" s="8">
        <v>9</v>
      </c>
      <c r="X13" s="8">
        <v>6</v>
      </c>
      <c r="Y13" s="8">
        <v>11</v>
      </c>
      <c r="Z13" s="8">
        <v>10</v>
      </c>
      <c r="AA13" s="11">
        <v>8</v>
      </c>
      <c r="AB13" s="1">
        <f>SUM(C13:AA13)</f>
        <v>243</v>
      </c>
    </row>
    <row r="16" spans="2:28">
      <c r="B16" s="4" t="s">
        <v>6</v>
      </c>
      <c r="C16" s="4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8" spans="2:28">
      <c r="B18" s="10" t="str">
        <f>B12</f>
        <v>Sample number</v>
      </c>
      <c r="C18" s="8">
        <f>C12</f>
        <v>1</v>
      </c>
      <c r="D18" s="8">
        <f t="shared" ref="D18:AA18" si="0">D12</f>
        <v>2</v>
      </c>
      <c r="E18" s="8">
        <f t="shared" si="0"/>
        <v>3</v>
      </c>
      <c r="F18" s="8">
        <f t="shared" si="0"/>
        <v>4</v>
      </c>
      <c r="G18" s="8">
        <f t="shared" si="0"/>
        <v>5</v>
      </c>
      <c r="H18" s="8">
        <f t="shared" si="0"/>
        <v>6</v>
      </c>
      <c r="I18" s="25">
        <f t="shared" si="0"/>
        <v>7</v>
      </c>
      <c r="J18" s="8">
        <f t="shared" si="0"/>
        <v>8</v>
      </c>
      <c r="K18" s="8">
        <f t="shared" si="0"/>
        <v>9</v>
      </c>
      <c r="L18" s="8">
        <f t="shared" si="0"/>
        <v>10</v>
      </c>
      <c r="M18" s="8">
        <f t="shared" si="0"/>
        <v>11</v>
      </c>
      <c r="N18" s="8">
        <f t="shared" si="0"/>
        <v>12</v>
      </c>
      <c r="O18" s="8">
        <f t="shared" si="0"/>
        <v>13</v>
      </c>
      <c r="P18" s="8">
        <f t="shared" si="0"/>
        <v>14</v>
      </c>
      <c r="Q18" s="8">
        <f t="shared" si="0"/>
        <v>15</v>
      </c>
      <c r="R18" s="8">
        <f t="shared" si="0"/>
        <v>16</v>
      </c>
      <c r="S18" s="25">
        <f t="shared" si="0"/>
        <v>17</v>
      </c>
      <c r="T18" s="8">
        <f t="shared" si="0"/>
        <v>18</v>
      </c>
      <c r="U18" s="8">
        <f t="shared" si="0"/>
        <v>19</v>
      </c>
      <c r="V18" s="8">
        <f t="shared" si="0"/>
        <v>20</v>
      </c>
      <c r="W18" s="8">
        <f t="shared" si="0"/>
        <v>21</v>
      </c>
      <c r="X18" s="8">
        <f t="shared" si="0"/>
        <v>22</v>
      </c>
      <c r="Y18" s="8">
        <f t="shared" si="0"/>
        <v>23</v>
      </c>
      <c r="Z18" s="8">
        <f t="shared" si="0"/>
        <v>24</v>
      </c>
      <c r="AA18" s="8">
        <f t="shared" si="0"/>
        <v>25</v>
      </c>
      <c r="AB18" s="12" t="s">
        <v>7</v>
      </c>
    </row>
    <row r="19" spans="2:28">
      <c r="B19" s="10" t="s">
        <v>5</v>
      </c>
      <c r="C19" s="13">
        <f>C13</f>
        <v>7</v>
      </c>
      <c r="D19" s="13">
        <f t="shared" ref="D19:AA19" si="1">D13</f>
        <v>8</v>
      </c>
      <c r="E19" s="13">
        <f t="shared" si="1"/>
        <v>10</v>
      </c>
      <c r="F19" s="13">
        <f t="shared" si="1"/>
        <v>11</v>
      </c>
      <c r="G19" s="13">
        <f t="shared" si="1"/>
        <v>9</v>
      </c>
      <c r="H19" s="13">
        <f t="shared" si="1"/>
        <v>10</v>
      </c>
      <c r="I19" s="13">
        <f t="shared" si="1"/>
        <v>18</v>
      </c>
      <c r="J19" s="13">
        <f t="shared" si="1"/>
        <v>8</v>
      </c>
      <c r="K19" s="13">
        <f t="shared" si="1"/>
        <v>11</v>
      </c>
      <c r="L19" s="24">
        <v>8</v>
      </c>
      <c r="M19" s="13">
        <f t="shared" si="1"/>
        <v>9</v>
      </c>
      <c r="N19" s="13">
        <f t="shared" si="1"/>
        <v>10</v>
      </c>
      <c r="O19" s="13">
        <f t="shared" si="1"/>
        <v>9</v>
      </c>
      <c r="P19" s="13">
        <v>12</v>
      </c>
      <c r="Q19" s="13">
        <f t="shared" si="1"/>
        <v>5</v>
      </c>
      <c r="R19" s="13">
        <f t="shared" si="1"/>
        <v>10</v>
      </c>
      <c r="S19" s="24">
        <v>25</v>
      </c>
      <c r="T19" s="13">
        <f t="shared" si="1"/>
        <v>4</v>
      </c>
      <c r="U19" s="13">
        <f t="shared" si="1"/>
        <v>5</v>
      </c>
      <c r="V19" s="13">
        <f t="shared" si="1"/>
        <v>10</v>
      </c>
      <c r="W19" s="13">
        <v>9</v>
      </c>
      <c r="X19" s="13">
        <f t="shared" si="1"/>
        <v>6</v>
      </c>
      <c r="Y19" s="13">
        <f t="shared" si="1"/>
        <v>11</v>
      </c>
      <c r="Z19" s="13">
        <f t="shared" si="1"/>
        <v>10</v>
      </c>
      <c r="AA19" s="13">
        <f t="shared" si="1"/>
        <v>8</v>
      </c>
      <c r="AB19" s="14">
        <f>SUM(C19:AA19)</f>
        <v>243</v>
      </c>
    </row>
    <row r="20" spans="2:28">
      <c r="B20" s="10" t="s">
        <v>8</v>
      </c>
      <c r="C20" s="15">
        <f>AB19/(J8-COUNTBLANK(C19:AA19))</f>
        <v>9.7200000000000006</v>
      </c>
      <c r="D20" s="15">
        <f>AB19/(J8-COUNTBLANK(C19:AA19))</f>
        <v>9.7200000000000006</v>
      </c>
      <c r="E20" s="15">
        <f>AB19/(J8-COUNTBLANK(C19:AA19))</f>
        <v>9.7200000000000006</v>
      </c>
      <c r="F20" s="15">
        <f>AB19/(J8-COUNTBLANK(C19:AA19))</f>
        <v>9.7200000000000006</v>
      </c>
      <c r="G20" s="15">
        <f>AB19/(J8-COUNTBLANK(C19:AA19))</f>
        <v>9.7200000000000006</v>
      </c>
      <c r="H20" s="15">
        <f>AB19/(J8-COUNTBLANK(C19:AA19))</f>
        <v>9.7200000000000006</v>
      </c>
      <c r="I20" s="15">
        <f>AB19/(J8-COUNTBLANK(C19:AA19))</f>
        <v>9.7200000000000006</v>
      </c>
      <c r="J20" s="15">
        <f>AB19/(J8-COUNTBLANK(C19:AA19))</f>
        <v>9.7200000000000006</v>
      </c>
      <c r="K20" s="15">
        <f>AB19/(J8-COUNTBLANK(C19:AA19))</f>
        <v>9.7200000000000006</v>
      </c>
      <c r="L20" s="15">
        <f>AB19/(J8-COUNTBLANK(C19:AA19))</f>
        <v>9.7200000000000006</v>
      </c>
      <c r="M20" s="15">
        <f>AB19/(J8-COUNTBLANK(C19:AA19))</f>
        <v>9.7200000000000006</v>
      </c>
      <c r="N20" s="15">
        <f>AB19/(J8-COUNTBLANK(C19:AA19))</f>
        <v>9.7200000000000006</v>
      </c>
      <c r="O20" s="15">
        <f>AB19/(J8-COUNTBLANK(C19:AA19))</f>
        <v>9.7200000000000006</v>
      </c>
      <c r="P20" s="15">
        <f>AB19/(J8-COUNTBLANK(C19:AA19))</f>
        <v>9.7200000000000006</v>
      </c>
      <c r="Q20" s="15">
        <f>AB19/(J8-COUNTBLANK(C19:AA19))</f>
        <v>9.7200000000000006</v>
      </c>
      <c r="R20" s="15">
        <f>AB19/(J8-COUNTBLANK(C19:AA19))</f>
        <v>9.7200000000000006</v>
      </c>
      <c r="S20" s="15">
        <f>AB19/(J8-COUNTBLANK(C19:AA19))</f>
        <v>9.7200000000000006</v>
      </c>
      <c r="T20" s="15">
        <f>AB19/(J8-COUNTBLANK(C19:AA19))</f>
        <v>9.7200000000000006</v>
      </c>
      <c r="U20" s="15">
        <f>AB19/(J8-COUNTBLANK(C19:AA19))</f>
        <v>9.7200000000000006</v>
      </c>
      <c r="V20" s="15">
        <f>AB19/(J8-COUNTBLANK(C19:AA19))</f>
        <v>9.7200000000000006</v>
      </c>
      <c r="W20" s="15">
        <f>AB19/(J8-COUNTBLANK(C19:AA19))</f>
        <v>9.7200000000000006</v>
      </c>
      <c r="X20" s="15">
        <f>AB19/(J8-COUNTBLANK(C19:AA19))</f>
        <v>9.7200000000000006</v>
      </c>
      <c r="Y20" s="15">
        <f>AB19/(J8-COUNTBLANK(C19:AA19))</f>
        <v>9.7200000000000006</v>
      </c>
      <c r="Z20" s="15">
        <f>AB19/(J8-COUNTBLANK(C19:AA19))</f>
        <v>9.7200000000000006</v>
      </c>
      <c r="AA20" s="16">
        <f>AB19/(J8-COUNTBLANK(C19:AA19))</f>
        <v>9.7200000000000006</v>
      </c>
    </row>
    <row r="21" spans="2:28">
      <c r="B21" s="10" t="s">
        <v>9</v>
      </c>
      <c r="C21" s="15">
        <f>C20+3*SQRT(C20)</f>
        <v>19.073074360871935</v>
      </c>
      <c r="D21" s="15">
        <f t="shared" ref="D21:M21" si="2">D20+3*SQRT(D20)</f>
        <v>19.073074360871935</v>
      </c>
      <c r="E21" s="15">
        <f t="shared" si="2"/>
        <v>19.073074360871935</v>
      </c>
      <c r="F21" s="15">
        <f t="shared" si="2"/>
        <v>19.073074360871935</v>
      </c>
      <c r="G21" s="15">
        <f t="shared" si="2"/>
        <v>19.073074360871935</v>
      </c>
      <c r="H21" s="15">
        <f t="shared" si="2"/>
        <v>19.073074360871935</v>
      </c>
      <c r="I21" s="15">
        <f t="shared" si="2"/>
        <v>19.073074360871935</v>
      </c>
      <c r="J21" s="15">
        <f t="shared" si="2"/>
        <v>19.073074360871935</v>
      </c>
      <c r="K21" s="15">
        <f t="shared" si="2"/>
        <v>19.073074360871935</v>
      </c>
      <c r="L21" s="15">
        <f t="shared" si="2"/>
        <v>19.073074360871935</v>
      </c>
      <c r="M21" s="15">
        <f t="shared" si="2"/>
        <v>19.073074360871935</v>
      </c>
      <c r="N21" s="15">
        <f t="shared" ref="N21:T21" si="3">N20+3*SQRT(N20)</f>
        <v>19.073074360871935</v>
      </c>
      <c r="O21" s="15">
        <f t="shared" si="3"/>
        <v>19.073074360871935</v>
      </c>
      <c r="P21" s="15">
        <f t="shared" si="3"/>
        <v>19.073074360871935</v>
      </c>
      <c r="Q21" s="15">
        <f t="shared" si="3"/>
        <v>19.073074360871935</v>
      </c>
      <c r="R21" s="15">
        <f t="shared" si="3"/>
        <v>19.073074360871935</v>
      </c>
      <c r="S21" s="15">
        <f t="shared" si="3"/>
        <v>19.073074360871935</v>
      </c>
      <c r="T21" s="15">
        <f t="shared" si="3"/>
        <v>19.073074360871935</v>
      </c>
      <c r="U21" s="15">
        <f t="shared" ref="U21:AA21" si="4">U20+3*SQRT(U20)</f>
        <v>19.073074360871935</v>
      </c>
      <c r="V21" s="15">
        <f t="shared" si="4"/>
        <v>19.073074360871935</v>
      </c>
      <c r="W21" s="15">
        <f t="shared" si="4"/>
        <v>19.073074360871935</v>
      </c>
      <c r="X21" s="15">
        <f t="shared" si="4"/>
        <v>19.073074360871935</v>
      </c>
      <c r="Y21" s="15">
        <f t="shared" si="4"/>
        <v>19.073074360871935</v>
      </c>
      <c r="Z21" s="15">
        <f t="shared" si="4"/>
        <v>19.073074360871935</v>
      </c>
      <c r="AA21" s="15">
        <f t="shared" si="4"/>
        <v>19.073074360871935</v>
      </c>
    </row>
    <row r="22" spans="2:28">
      <c r="B22" s="10" t="s">
        <v>10</v>
      </c>
      <c r="C22" s="15">
        <f t="shared" ref="C22:AA22" si="5">IF(C20-3*SQRT(C20)&gt;0,C20-3*SQRT(C20),0)</f>
        <v>0.36692563912806442</v>
      </c>
      <c r="D22" s="15">
        <f t="shared" si="5"/>
        <v>0.36692563912806442</v>
      </c>
      <c r="E22" s="15">
        <f t="shared" si="5"/>
        <v>0.36692563912806442</v>
      </c>
      <c r="F22" s="15">
        <f t="shared" si="5"/>
        <v>0.36692563912806442</v>
      </c>
      <c r="G22" s="15">
        <f t="shared" si="5"/>
        <v>0.36692563912806442</v>
      </c>
      <c r="H22" s="15">
        <f t="shared" si="5"/>
        <v>0.36692563912806442</v>
      </c>
      <c r="I22" s="15">
        <f t="shared" si="5"/>
        <v>0.36692563912806442</v>
      </c>
      <c r="J22" s="15">
        <f t="shared" si="5"/>
        <v>0.36692563912806442</v>
      </c>
      <c r="K22" s="15">
        <f t="shared" si="5"/>
        <v>0.36692563912806442</v>
      </c>
      <c r="L22" s="15">
        <f t="shared" si="5"/>
        <v>0.36692563912806442</v>
      </c>
      <c r="M22" s="15">
        <f t="shared" si="5"/>
        <v>0.36692563912806442</v>
      </c>
      <c r="N22" s="15">
        <f t="shared" si="5"/>
        <v>0.36692563912806442</v>
      </c>
      <c r="O22" s="15">
        <f t="shared" si="5"/>
        <v>0.36692563912806442</v>
      </c>
      <c r="P22" s="15">
        <f t="shared" si="5"/>
        <v>0.36692563912806442</v>
      </c>
      <c r="Q22" s="15">
        <f t="shared" si="5"/>
        <v>0.36692563912806442</v>
      </c>
      <c r="R22" s="15">
        <f t="shared" si="5"/>
        <v>0.36692563912806442</v>
      </c>
      <c r="S22" s="15">
        <f t="shared" si="5"/>
        <v>0.36692563912806442</v>
      </c>
      <c r="T22" s="15">
        <f t="shared" si="5"/>
        <v>0.36692563912806442</v>
      </c>
      <c r="U22" s="15">
        <f t="shared" si="5"/>
        <v>0.36692563912806442</v>
      </c>
      <c r="V22" s="15">
        <f t="shared" si="5"/>
        <v>0.36692563912806442</v>
      </c>
      <c r="W22" s="15">
        <f t="shared" si="5"/>
        <v>0.36692563912806442</v>
      </c>
      <c r="X22" s="15">
        <f t="shared" si="5"/>
        <v>0.36692563912806442</v>
      </c>
      <c r="Y22" s="15">
        <f t="shared" si="5"/>
        <v>0.36692563912806442</v>
      </c>
      <c r="Z22" s="15">
        <f t="shared" si="5"/>
        <v>0.36692563912806442</v>
      </c>
      <c r="AA22" s="15">
        <f t="shared" si="5"/>
        <v>0.36692563912806442</v>
      </c>
    </row>
    <row r="25" spans="2:28">
      <c r="B25" s="4" t="s">
        <v>11</v>
      </c>
      <c r="C25" s="4" t="s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43" spans="1:28">
      <c r="C43" s="1"/>
    </row>
    <row r="47" spans="1:28">
      <c r="B47" s="17" t="s">
        <v>17</v>
      </c>
    </row>
    <row r="48" spans="1:28" ht="16" thickBot="1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8"/>
      <c r="AB48" s="18"/>
    </row>
    <row r="49" spans="2:28" ht="16" thickTop="1"/>
    <row r="50" spans="2:28">
      <c r="B50" s="17" t="s">
        <v>18</v>
      </c>
    </row>
    <row r="52" spans="2:28">
      <c r="B52" s="4" t="s">
        <v>0</v>
      </c>
      <c r="C52" s="4" t="s">
        <v>12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ht="16" thickBot="1"/>
    <row r="54" spans="2:28" ht="16" thickBot="1">
      <c r="B54" s="5" t="s">
        <v>1</v>
      </c>
      <c r="C54" s="6"/>
      <c r="D54" s="7">
        <v>220</v>
      </c>
      <c r="G54" s="22" t="s">
        <v>2</v>
      </c>
      <c r="H54" s="22"/>
      <c r="I54" s="23"/>
      <c r="J54" s="7">
        <v>25</v>
      </c>
    </row>
    <row r="56" spans="2:28">
      <c r="B56" s="9" t="s">
        <v>3</v>
      </c>
    </row>
    <row r="58" spans="2:28">
      <c r="B58" s="10" t="s">
        <v>4</v>
      </c>
      <c r="C58" s="8">
        <v>1</v>
      </c>
      <c r="D58" s="8">
        <v>2</v>
      </c>
      <c r="E58" s="8">
        <v>3</v>
      </c>
      <c r="F58" s="8">
        <v>4</v>
      </c>
      <c r="G58" s="8">
        <v>5</v>
      </c>
      <c r="H58" s="8">
        <v>6</v>
      </c>
      <c r="I58" s="8">
        <v>7</v>
      </c>
      <c r="J58" s="8">
        <v>8</v>
      </c>
      <c r="K58" s="8">
        <v>9</v>
      </c>
      <c r="L58" s="8">
        <v>10</v>
      </c>
      <c r="M58" s="8">
        <v>11</v>
      </c>
      <c r="N58" s="8">
        <v>12</v>
      </c>
      <c r="O58" s="8">
        <v>13</v>
      </c>
      <c r="P58" s="8">
        <v>14</v>
      </c>
      <c r="Q58" s="8">
        <v>15</v>
      </c>
      <c r="R58" s="8">
        <v>16</v>
      </c>
      <c r="S58" s="8">
        <v>17</v>
      </c>
      <c r="T58" s="8">
        <v>18</v>
      </c>
      <c r="U58" s="8">
        <v>19</v>
      </c>
      <c r="V58" s="8">
        <v>20</v>
      </c>
      <c r="W58" s="8">
        <v>21</v>
      </c>
      <c r="X58" s="8">
        <v>22</v>
      </c>
      <c r="Y58" s="8">
        <v>23</v>
      </c>
      <c r="Z58" s="8">
        <v>24</v>
      </c>
      <c r="AA58" s="8">
        <v>25</v>
      </c>
    </row>
    <row r="59" spans="2:28">
      <c r="B59" s="10" t="s">
        <v>5</v>
      </c>
      <c r="C59" s="21">
        <v>7</v>
      </c>
      <c r="D59" s="21">
        <v>8</v>
      </c>
      <c r="E59" s="21">
        <v>10</v>
      </c>
      <c r="F59" s="21">
        <v>11</v>
      </c>
      <c r="G59" s="21">
        <v>9</v>
      </c>
      <c r="H59" s="21">
        <v>10</v>
      </c>
      <c r="I59" s="21">
        <v>8</v>
      </c>
      <c r="J59" s="21">
        <v>8</v>
      </c>
      <c r="K59" s="21">
        <v>11</v>
      </c>
      <c r="L59" s="21">
        <v>8</v>
      </c>
      <c r="M59" s="21">
        <v>9</v>
      </c>
      <c r="N59" s="21">
        <v>10</v>
      </c>
      <c r="O59" s="21">
        <v>9</v>
      </c>
      <c r="P59" s="21">
        <v>12</v>
      </c>
      <c r="Q59" s="21">
        <v>5</v>
      </c>
      <c r="R59" s="21">
        <v>10</v>
      </c>
      <c r="S59" s="21">
        <v>12</v>
      </c>
      <c r="T59" s="21">
        <v>4</v>
      </c>
      <c r="U59" s="21">
        <v>5</v>
      </c>
      <c r="V59" s="21">
        <v>10</v>
      </c>
      <c r="W59" s="21">
        <v>9</v>
      </c>
      <c r="X59" s="21">
        <v>6</v>
      </c>
      <c r="Y59" s="21">
        <v>11</v>
      </c>
      <c r="Z59" s="21">
        <v>10</v>
      </c>
      <c r="AA59" s="11">
        <v>8</v>
      </c>
    </row>
    <row r="62" spans="2:28">
      <c r="B62" s="4" t="s">
        <v>6</v>
      </c>
      <c r="C62" s="4" t="s">
        <v>13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4" spans="2:28">
      <c r="B64" s="10" t="str">
        <f>B58</f>
        <v>Sample number</v>
      </c>
      <c r="C64" s="8">
        <f>C58</f>
        <v>1</v>
      </c>
      <c r="D64" s="8">
        <f t="shared" ref="D64:AA64" si="6">D58</f>
        <v>2</v>
      </c>
      <c r="E64" s="8">
        <f t="shared" si="6"/>
        <v>3</v>
      </c>
      <c r="F64" s="8">
        <f t="shared" si="6"/>
        <v>4</v>
      </c>
      <c r="G64" s="8">
        <f t="shared" si="6"/>
        <v>5</v>
      </c>
      <c r="H64" s="8">
        <f t="shared" si="6"/>
        <v>6</v>
      </c>
      <c r="I64" s="8">
        <f t="shared" si="6"/>
        <v>7</v>
      </c>
      <c r="J64" s="8">
        <f t="shared" si="6"/>
        <v>8</v>
      </c>
      <c r="K64" s="8">
        <f t="shared" si="6"/>
        <v>9</v>
      </c>
      <c r="L64" s="8">
        <f t="shared" si="6"/>
        <v>10</v>
      </c>
      <c r="M64" s="8">
        <f t="shared" si="6"/>
        <v>11</v>
      </c>
      <c r="N64" s="8">
        <f t="shared" si="6"/>
        <v>12</v>
      </c>
      <c r="O64" s="8">
        <f t="shared" si="6"/>
        <v>13</v>
      </c>
      <c r="P64" s="8">
        <f t="shared" si="6"/>
        <v>14</v>
      </c>
      <c r="Q64" s="8">
        <f t="shared" si="6"/>
        <v>15</v>
      </c>
      <c r="R64" s="8">
        <f t="shared" si="6"/>
        <v>16</v>
      </c>
      <c r="S64" s="8">
        <f t="shared" si="6"/>
        <v>17</v>
      </c>
      <c r="T64" s="8">
        <f t="shared" si="6"/>
        <v>18</v>
      </c>
      <c r="U64" s="8">
        <f t="shared" si="6"/>
        <v>19</v>
      </c>
      <c r="V64" s="8">
        <f t="shared" si="6"/>
        <v>20</v>
      </c>
      <c r="W64" s="8">
        <f t="shared" si="6"/>
        <v>21</v>
      </c>
      <c r="X64" s="8">
        <f t="shared" si="6"/>
        <v>22</v>
      </c>
      <c r="Y64" s="8">
        <f t="shared" si="6"/>
        <v>23</v>
      </c>
      <c r="Z64" s="8">
        <f t="shared" si="6"/>
        <v>24</v>
      </c>
      <c r="AA64" s="8">
        <f t="shared" si="6"/>
        <v>25</v>
      </c>
      <c r="AB64" s="12" t="s">
        <v>7</v>
      </c>
    </row>
    <row r="65" spans="2:28">
      <c r="B65" s="10" t="s">
        <v>5</v>
      </c>
      <c r="C65" s="13">
        <f>C59</f>
        <v>7</v>
      </c>
      <c r="D65" s="13">
        <f t="shared" ref="D65:AA65" si="7">D59</f>
        <v>8</v>
      </c>
      <c r="E65" s="13">
        <f t="shared" si="7"/>
        <v>10</v>
      </c>
      <c r="F65" s="13">
        <f t="shared" si="7"/>
        <v>11</v>
      </c>
      <c r="G65" s="13">
        <f t="shared" si="7"/>
        <v>9</v>
      </c>
      <c r="H65" s="13">
        <f t="shared" si="7"/>
        <v>10</v>
      </c>
      <c r="I65" s="13">
        <f t="shared" si="7"/>
        <v>8</v>
      </c>
      <c r="J65" s="13">
        <f t="shared" si="7"/>
        <v>8</v>
      </c>
      <c r="K65" s="13">
        <f t="shared" si="7"/>
        <v>11</v>
      </c>
      <c r="L65" s="13">
        <f t="shared" si="7"/>
        <v>8</v>
      </c>
      <c r="M65" s="13">
        <f t="shared" si="7"/>
        <v>9</v>
      </c>
      <c r="N65" s="13">
        <f t="shared" si="7"/>
        <v>10</v>
      </c>
      <c r="O65" s="13">
        <f t="shared" si="7"/>
        <v>9</v>
      </c>
      <c r="P65" s="13">
        <f t="shared" si="7"/>
        <v>12</v>
      </c>
      <c r="Q65" s="13">
        <f t="shared" si="7"/>
        <v>5</v>
      </c>
      <c r="R65" s="13">
        <f t="shared" si="7"/>
        <v>10</v>
      </c>
      <c r="S65" s="13">
        <f t="shared" si="7"/>
        <v>12</v>
      </c>
      <c r="T65" s="13">
        <f t="shared" si="7"/>
        <v>4</v>
      </c>
      <c r="U65" s="13">
        <f t="shared" si="7"/>
        <v>5</v>
      </c>
      <c r="V65" s="13">
        <f t="shared" si="7"/>
        <v>10</v>
      </c>
      <c r="W65" s="13">
        <f t="shared" si="7"/>
        <v>9</v>
      </c>
      <c r="X65" s="13">
        <f t="shared" si="7"/>
        <v>6</v>
      </c>
      <c r="Y65" s="13">
        <f t="shared" si="7"/>
        <v>11</v>
      </c>
      <c r="Z65" s="13">
        <f t="shared" si="7"/>
        <v>10</v>
      </c>
      <c r="AA65" s="13">
        <f t="shared" si="7"/>
        <v>8</v>
      </c>
      <c r="AB65" s="14">
        <f>SUM(C65:AA65)</f>
        <v>220</v>
      </c>
    </row>
    <row r="66" spans="2:28">
      <c r="B66" s="10" t="s">
        <v>8</v>
      </c>
      <c r="C66" s="15">
        <f>$AB65/(J$54-COUNTBLANK($C65:$AA65))</f>
        <v>8.8000000000000007</v>
      </c>
      <c r="D66" s="15">
        <f>AB65/(J54-COUNTBLANK(C65:AA65))</f>
        <v>8.8000000000000007</v>
      </c>
      <c r="E66" s="15">
        <f>AB65/(J54-COUNTBLANK(C65:AA65))</f>
        <v>8.8000000000000007</v>
      </c>
      <c r="F66" s="15">
        <f>AB65/(J54-COUNTBLANK(C65:AA65))</f>
        <v>8.8000000000000007</v>
      </c>
      <c r="G66" s="15">
        <f>AB65/(J54-COUNTBLANK(C65:AA65))</f>
        <v>8.8000000000000007</v>
      </c>
      <c r="H66" s="15">
        <f>AB65/(J54-COUNTBLANK(C65:AA65))</f>
        <v>8.8000000000000007</v>
      </c>
      <c r="I66" s="15">
        <f>AB65/(J54-COUNTBLANK(C65:AA65))</f>
        <v>8.8000000000000007</v>
      </c>
      <c r="J66" s="15">
        <f>AB65/(J54-COUNTBLANK(C65:AA65))</f>
        <v>8.8000000000000007</v>
      </c>
      <c r="K66" s="15">
        <f>AB65/(J54-COUNTBLANK(C65:AA65))</f>
        <v>8.8000000000000007</v>
      </c>
      <c r="L66" s="15">
        <f>AB65/(J54-COUNTBLANK(C65:AA65))</f>
        <v>8.8000000000000007</v>
      </c>
      <c r="M66" s="15">
        <f>AB65/(J54-COUNTBLANK(C65:AA65))</f>
        <v>8.8000000000000007</v>
      </c>
      <c r="N66" s="15">
        <f>AB65/(J54-COUNTBLANK(C65:AA65))</f>
        <v>8.8000000000000007</v>
      </c>
      <c r="O66" s="15">
        <f>$AB65/(J54-COUNTBLANK(C65:AA65))</f>
        <v>8.8000000000000007</v>
      </c>
      <c r="P66" s="20">
        <f>AB65/(J54-COUNTBLANK(C65:AA65))</f>
        <v>8.8000000000000007</v>
      </c>
      <c r="Q66" s="15">
        <v>8.8800000000000008</v>
      </c>
      <c r="R66" s="15">
        <f>AB65/(J54-COUNTBLANK(C65:AA65))</f>
        <v>8.8000000000000007</v>
      </c>
      <c r="S66" s="15">
        <f>AB65/(J54-COUNTBLANK(C65:AA65))</f>
        <v>8.8000000000000007</v>
      </c>
      <c r="T66" s="15">
        <f>AB65/(J54-COUNTBLANK(C65:AA65))</f>
        <v>8.8000000000000007</v>
      </c>
      <c r="U66" s="15">
        <f>AB65/(J54-COUNTBLANK(C65:AA65))</f>
        <v>8.8000000000000007</v>
      </c>
      <c r="V66" s="15">
        <f>AB65/(J54-COUNTBLANK(C65:AA65))</f>
        <v>8.8000000000000007</v>
      </c>
      <c r="W66" s="20">
        <f>AB65/(J54-COUNTBLANK(C65:AA65))</f>
        <v>8.8000000000000007</v>
      </c>
      <c r="X66" s="15">
        <f>AB65/(J54-COUNTBLANK(C65:AA65))</f>
        <v>8.8000000000000007</v>
      </c>
      <c r="Y66" s="15">
        <f>AB65/(J54-COUNTBLANK(C65:AA65))</f>
        <v>8.8000000000000007</v>
      </c>
      <c r="Z66" s="15">
        <f>AB65/(J54-COUNTBLANK(C65:AA65))</f>
        <v>8.8000000000000007</v>
      </c>
      <c r="AA66" s="16">
        <f>AB65/(J54-COUNTBLANK(C65:AA65))</f>
        <v>8.8000000000000007</v>
      </c>
    </row>
    <row r="67" spans="2:28">
      <c r="B67" s="10" t="s">
        <v>9</v>
      </c>
      <c r="C67" s="15">
        <f>C66+3*SQRT(C66)</f>
        <v>17.699438184514797</v>
      </c>
      <c r="D67" s="15">
        <f t="shared" ref="D67:AA67" si="8">D66+3*SQRT(D66)</f>
        <v>17.699438184514797</v>
      </c>
      <c r="E67" s="15">
        <f t="shared" si="8"/>
        <v>17.699438184514797</v>
      </c>
      <c r="F67" s="15">
        <f t="shared" si="8"/>
        <v>17.699438184514797</v>
      </c>
      <c r="G67" s="15">
        <f t="shared" si="8"/>
        <v>17.699438184514797</v>
      </c>
      <c r="H67" s="15">
        <f t="shared" si="8"/>
        <v>17.699438184514797</v>
      </c>
      <c r="I67" s="15">
        <f t="shared" si="8"/>
        <v>17.699438184514797</v>
      </c>
      <c r="J67" s="15">
        <f t="shared" si="8"/>
        <v>17.699438184514797</v>
      </c>
      <c r="K67" s="15">
        <f t="shared" si="8"/>
        <v>17.699438184514797</v>
      </c>
      <c r="L67" s="15">
        <f t="shared" si="8"/>
        <v>17.699438184514797</v>
      </c>
      <c r="M67" s="15">
        <f t="shared" si="8"/>
        <v>17.699438184514797</v>
      </c>
      <c r="N67" s="15">
        <f t="shared" si="8"/>
        <v>17.699438184514797</v>
      </c>
      <c r="O67" s="15">
        <f t="shared" si="8"/>
        <v>17.699438184514797</v>
      </c>
      <c r="P67" s="15">
        <f t="shared" si="8"/>
        <v>17.699438184514797</v>
      </c>
      <c r="Q67" s="15">
        <f t="shared" si="8"/>
        <v>17.819798655450803</v>
      </c>
      <c r="R67" s="15">
        <f t="shared" si="8"/>
        <v>17.699438184514797</v>
      </c>
      <c r="S67" s="15">
        <f t="shared" si="8"/>
        <v>17.699438184514797</v>
      </c>
      <c r="T67" s="15">
        <f t="shared" si="8"/>
        <v>17.699438184514797</v>
      </c>
      <c r="U67" s="15">
        <f t="shared" si="8"/>
        <v>17.699438184514797</v>
      </c>
      <c r="V67" s="15">
        <f t="shared" si="8"/>
        <v>17.699438184514797</v>
      </c>
      <c r="W67" s="15">
        <f t="shared" si="8"/>
        <v>17.699438184514797</v>
      </c>
      <c r="X67" s="15">
        <f t="shared" si="8"/>
        <v>17.699438184514797</v>
      </c>
      <c r="Y67" s="15">
        <f t="shared" si="8"/>
        <v>17.699438184514797</v>
      </c>
      <c r="Z67" s="15">
        <f t="shared" si="8"/>
        <v>17.699438184514797</v>
      </c>
      <c r="AA67" s="15">
        <f t="shared" si="8"/>
        <v>17.699438184514797</v>
      </c>
    </row>
    <row r="68" spans="2:28">
      <c r="B68" s="10" t="s">
        <v>10</v>
      </c>
      <c r="C68" s="15">
        <f t="shared" ref="C68:AA68" si="9">IF(C66-3*SQRT(C66)&gt;0,C66-3*SQRT(C66),0)</f>
        <v>0</v>
      </c>
      <c r="D68" s="15">
        <f t="shared" si="9"/>
        <v>0</v>
      </c>
      <c r="E68" s="15">
        <f t="shared" si="9"/>
        <v>0</v>
      </c>
      <c r="F68" s="15">
        <f t="shared" si="9"/>
        <v>0</v>
      </c>
      <c r="G68" s="15">
        <f t="shared" si="9"/>
        <v>0</v>
      </c>
      <c r="H68" s="15">
        <f t="shared" si="9"/>
        <v>0</v>
      </c>
      <c r="I68" s="15">
        <f t="shared" si="9"/>
        <v>0</v>
      </c>
      <c r="J68" s="15">
        <f t="shared" si="9"/>
        <v>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  <c r="O68" s="15">
        <f t="shared" si="9"/>
        <v>0</v>
      </c>
      <c r="P68" s="15">
        <f t="shared" si="9"/>
        <v>0</v>
      </c>
      <c r="Q68" s="15">
        <f t="shared" si="9"/>
        <v>0</v>
      </c>
      <c r="R68" s="15">
        <f t="shared" si="9"/>
        <v>0</v>
      </c>
      <c r="S68" s="15">
        <f t="shared" si="9"/>
        <v>0</v>
      </c>
      <c r="T68" s="15">
        <f t="shared" si="9"/>
        <v>0</v>
      </c>
      <c r="U68" s="15">
        <f t="shared" si="9"/>
        <v>0</v>
      </c>
      <c r="V68" s="15">
        <f t="shared" si="9"/>
        <v>0</v>
      </c>
      <c r="W68" s="15">
        <f t="shared" si="9"/>
        <v>0</v>
      </c>
      <c r="X68" s="15">
        <f t="shared" si="9"/>
        <v>0</v>
      </c>
      <c r="Y68" s="15">
        <f t="shared" si="9"/>
        <v>0</v>
      </c>
      <c r="Z68" s="15">
        <f t="shared" si="9"/>
        <v>0</v>
      </c>
      <c r="AA68" s="15">
        <f t="shared" si="9"/>
        <v>0</v>
      </c>
    </row>
    <row r="71" spans="2:28">
      <c r="B71" s="4" t="s">
        <v>11</v>
      </c>
      <c r="C71" s="4" t="s">
        <v>14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</sheetData>
  <mergeCells count="2">
    <mergeCell ref="G8:I8"/>
    <mergeCell ref="G54:I54"/>
  </mergeCells>
  <phoneticPr fontId="1" type="noConversion"/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C-Chart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bensaid</dc:creator>
  <cp:lastModifiedBy>ouxiang yu</cp:lastModifiedBy>
  <dcterms:created xsi:type="dcterms:W3CDTF">2005-03-18T15:50:06Z</dcterms:created>
  <dcterms:modified xsi:type="dcterms:W3CDTF">2014-11-04T04:07:24Z</dcterms:modified>
</cp:coreProperties>
</file>